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ign4w3/Dropbox/Works/DGN_デザイン制作/ダイゾーコンサルティング/_dyzoconsulting/"/>
    </mc:Choice>
  </mc:AlternateContent>
  <xr:revisionPtr revIDLastSave="0" documentId="13_ncr:1_{9EA99992-15C9-EE4F-8306-BCFBA51C4574}" xr6:coauthVersionLast="36" xr6:coauthVersionMax="36" xr10:uidLastSave="{00000000-0000-0000-0000-000000000000}"/>
  <bookViews>
    <workbookView xWindow="0" yWindow="0" windowWidth="25600" windowHeight="16000" xr2:uid="{650BAF91-A8C6-F846-ACE5-CC46A35614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42" i="1"/>
  <c r="Q43" i="1"/>
  <c r="Q44" i="1"/>
  <c r="Q45" i="1"/>
  <c r="Q46" i="1"/>
  <c r="Q47" i="1"/>
  <c r="Q48" i="1"/>
  <c r="Q49" i="1"/>
  <c r="P28" i="1"/>
  <c r="P29" i="1"/>
  <c r="P31" i="1"/>
  <c r="P30" i="1"/>
  <c r="P32" i="1"/>
  <c r="P33" i="1"/>
  <c r="P34" i="1"/>
  <c r="P35" i="1"/>
  <c r="P36" i="1"/>
  <c r="P37" i="1"/>
  <c r="P38" i="1"/>
  <c r="P39" i="1"/>
  <c r="P40" i="1"/>
  <c r="O41" i="1"/>
  <c r="O42" i="1"/>
  <c r="O43" i="1"/>
  <c r="O44" i="1"/>
  <c r="O45" i="1"/>
  <c r="O46" i="1"/>
  <c r="O47" i="1"/>
  <c r="O48" i="1"/>
  <c r="O49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M15" i="1"/>
  <c r="M22" i="1" s="1"/>
  <c r="M5" i="1"/>
  <c r="M10" i="1"/>
  <c r="F20" i="1"/>
  <c r="F18" i="1"/>
  <c r="F14" i="1"/>
  <c r="G5" i="1"/>
  <c r="M13" i="1" l="1"/>
  <c r="M23" i="1" s="1"/>
  <c r="G13" i="1"/>
  <c r="G23" i="1" s="1"/>
  <c r="M25" i="1" l="1"/>
</calcChain>
</file>

<file path=xl/sharedStrings.xml><?xml version="1.0" encoding="utf-8"?>
<sst xmlns="http://schemas.openxmlformats.org/spreadsheetml/2006/main" count="45" uniqueCount="44">
  <si>
    <t>株式会社〇〇</t>
    <rPh sb="0" eb="1">
      <t>マr</t>
    </rPh>
    <phoneticPr fontId="1"/>
  </si>
  <si>
    <t>資産の部</t>
    <phoneticPr fontId="1"/>
  </si>
  <si>
    <t>xxxx年xx月xx日 現在</t>
    <rPh sb="0" eb="1">
      <t>ネn</t>
    </rPh>
    <phoneticPr fontId="1"/>
  </si>
  <si>
    <t>流動資産</t>
    <phoneticPr fontId="1"/>
  </si>
  <si>
    <t>受取手形</t>
    <phoneticPr fontId="1"/>
  </si>
  <si>
    <t>売掛金</t>
    <phoneticPr fontId="1"/>
  </si>
  <si>
    <t>有価証券</t>
    <phoneticPr fontId="1"/>
  </si>
  <si>
    <t>棚卸資産</t>
    <phoneticPr fontId="1"/>
  </si>
  <si>
    <t>短期貸付金</t>
    <phoneticPr fontId="1"/>
  </si>
  <si>
    <t>その他流動資産</t>
    <phoneticPr fontId="1"/>
  </si>
  <si>
    <t>固定資産</t>
    <phoneticPr fontId="1"/>
  </si>
  <si>
    <t>建物</t>
    <rPh sb="0" eb="2">
      <t>タテモn</t>
    </rPh>
    <phoneticPr fontId="1"/>
  </si>
  <si>
    <t>車両運搬具</t>
    <phoneticPr fontId="1"/>
  </si>
  <si>
    <t>土地</t>
    <rPh sb="0" eb="2">
      <t>トt</t>
    </rPh>
    <phoneticPr fontId="1"/>
  </si>
  <si>
    <t>無形固定資産</t>
    <phoneticPr fontId="1"/>
  </si>
  <si>
    <t>特許権</t>
    <phoneticPr fontId="1"/>
  </si>
  <si>
    <t>有形固定資産</t>
    <rPh sb="13" eb="14">
      <t>ユウケイコテ</t>
    </rPh>
    <phoneticPr fontId="1"/>
  </si>
  <si>
    <t>投資その他の資産</t>
    <rPh sb="0" eb="2">
      <t>トウs</t>
    </rPh>
    <phoneticPr fontId="1"/>
  </si>
  <si>
    <t>投資有価証券</t>
    <phoneticPr fontId="1"/>
  </si>
  <si>
    <t>長期貸付金</t>
    <phoneticPr fontId="1"/>
  </si>
  <si>
    <t>資産合計</t>
    <phoneticPr fontId="1"/>
  </si>
  <si>
    <t>負債の部</t>
    <phoneticPr fontId="1"/>
  </si>
  <si>
    <t>流動負債</t>
    <rPh sb="0" eb="2">
      <t>フサイ</t>
    </rPh>
    <phoneticPr fontId="1"/>
  </si>
  <si>
    <t>支払手形</t>
    <phoneticPr fontId="1"/>
  </si>
  <si>
    <t>短期借入金</t>
    <phoneticPr fontId="1"/>
  </si>
  <si>
    <t>その他流動負債</t>
    <rPh sb="0" eb="2">
      <t>フサ</t>
    </rPh>
    <phoneticPr fontId="1"/>
  </si>
  <si>
    <t>固定負債</t>
    <phoneticPr fontId="1"/>
  </si>
  <si>
    <t>社債</t>
    <rPh sb="0" eb="2">
      <t>シャサ</t>
    </rPh>
    <phoneticPr fontId="1"/>
  </si>
  <si>
    <t>長期借入金</t>
    <phoneticPr fontId="1"/>
  </si>
  <si>
    <t>純資産の部</t>
    <phoneticPr fontId="1"/>
  </si>
  <si>
    <t>株主資本</t>
    <phoneticPr fontId="1"/>
  </si>
  <si>
    <t>資本金</t>
    <phoneticPr fontId="1"/>
  </si>
  <si>
    <t>資本剰余金</t>
    <rPh sb="0" eb="1">
      <t>シホn</t>
    </rPh>
    <phoneticPr fontId="1"/>
  </si>
  <si>
    <t>利益剰余金</t>
    <phoneticPr fontId="1"/>
  </si>
  <si>
    <t>負債の部合計</t>
    <rPh sb="0" eb="1">
      <t>フサイノb</t>
    </rPh>
    <phoneticPr fontId="1"/>
  </si>
  <si>
    <t>純資産の部合計</t>
    <phoneticPr fontId="1"/>
  </si>
  <si>
    <t>負債・純資産合計</t>
    <phoneticPr fontId="1"/>
  </si>
  <si>
    <t>（単位：千円）</t>
    <rPh sb="0" eb="2">
      <t>センエn</t>
    </rPh>
    <phoneticPr fontId="1"/>
  </si>
  <si>
    <t>貸借対照表</t>
    <phoneticPr fontId="1"/>
  </si>
  <si>
    <t>バランスチェック</t>
    <phoneticPr fontId="1"/>
  </si>
  <si>
    <t>資産</t>
    <rPh sb="0" eb="2">
      <t>シサn</t>
    </rPh>
    <phoneticPr fontId="1"/>
  </si>
  <si>
    <t>負債・純資産</t>
    <phoneticPr fontId="1"/>
  </si>
  <si>
    <t>現金預金</t>
    <phoneticPr fontId="1"/>
  </si>
  <si>
    <t>グラフ表示用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</si>
</sst>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△&quot;\ #,##0;&quot;▲&quot;\ #,##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2"/>
      <color theme="0" tint="-4.9989318521683403E-2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7" fontId="2" fillId="0" borderId="5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貸借対照表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Sheet1!$O$28</c:f>
              <c:strCache>
                <c:ptCount val="1"/>
                <c:pt idx="0">
                  <c:v>長期貸付金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Sheet1!$P$28:$Q$28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3-024F-A4DC-6199E01DC232}"/>
            </c:ext>
          </c:extLst>
        </c:ser>
        <c:ser>
          <c:idx val="1"/>
          <c:order val="1"/>
          <c:tx>
            <c:strRef>
              <c:f>Sheet1!$O$29</c:f>
              <c:strCache>
                <c:ptCount val="1"/>
                <c:pt idx="0">
                  <c:v>投資有価証券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322834645669"/>
                      <c:h val="6.15149139196583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98D3-024F-A4DC-6199E01DC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Sheet1!$P$29:$Q$29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3-024F-A4DC-6199E01DC232}"/>
            </c:ext>
          </c:extLst>
        </c:ser>
        <c:ser>
          <c:idx val="2"/>
          <c:order val="2"/>
          <c:tx>
            <c:strRef>
              <c:f>Sheet1!$O$30</c:f>
              <c:strCache>
                <c:ptCount val="1"/>
                <c:pt idx="0">
                  <c:v>特許権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Sheet1!$P$30:$Q$30</c:f>
              <c:numCache>
                <c:formatCode>General</c:formatCode>
                <c:ptCount val="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3-024F-A4DC-6199E01DC232}"/>
            </c:ext>
          </c:extLst>
        </c:ser>
        <c:ser>
          <c:idx val="3"/>
          <c:order val="3"/>
          <c:tx>
            <c:strRef>
              <c:f>Sheet1!$O$31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Sheet1!$P$31:$Q$31</c:f>
              <c:numCache>
                <c:formatCode>General</c:formatCode>
                <c:ptCount val="2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3-024F-A4DC-6199E01DC232}"/>
            </c:ext>
          </c:extLst>
        </c:ser>
        <c:ser>
          <c:idx val="4"/>
          <c:order val="4"/>
          <c:tx>
            <c:strRef>
              <c:f>Sheet1!$O$32</c:f>
              <c:strCache>
                <c:ptCount val="1"/>
                <c:pt idx="0">
                  <c:v>車両運搬具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Sheet1!$P$32:$Q$32</c:f>
              <c:numCache>
                <c:formatCode>General</c:formatCode>
                <c:ptCount val="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3-024F-A4DC-6199E01DC232}"/>
            </c:ext>
          </c:extLst>
        </c:ser>
        <c:ser>
          <c:idx val="5"/>
          <c:order val="5"/>
          <c:tx>
            <c:strRef>
              <c:f>Sheet1!$O$33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Sheet1!$P$33:$Q$33</c:f>
              <c:numCache>
                <c:formatCode>General</c:formatCode>
                <c:ptCount val="2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D3-024F-A4DC-6199E01DC232}"/>
            </c:ext>
          </c:extLst>
        </c:ser>
        <c:ser>
          <c:idx val="6"/>
          <c:order val="6"/>
          <c:tx>
            <c:strRef>
              <c:f>Sheet1!$O$34</c:f>
              <c:strCache>
                <c:ptCount val="1"/>
                <c:pt idx="0">
                  <c:v>その他流動資産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98656167978999"/>
                      <c:h val="6.15149139196583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98D3-024F-A4DC-6199E01DC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Sheet1!$P$34:$Q$34</c:f>
              <c:numCache>
                <c:formatCode>General</c:formatCode>
                <c:ptCount val="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3-024F-A4DC-6199E01DC232}"/>
            </c:ext>
          </c:extLst>
        </c:ser>
        <c:ser>
          <c:idx val="7"/>
          <c:order val="7"/>
          <c:tx>
            <c:strRef>
              <c:f>Sheet1!$O$35</c:f>
              <c:strCache>
                <c:ptCount val="1"/>
                <c:pt idx="0">
                  <c:v>短期貸付金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Sheet1!$P$35:$Q$35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D3-024F-A4DC-6199E01DC232}"/>
            </c:ext>
          </c:extLst>
        </c:ser>
        <c:ser>
          <c:idx val="8"/>
          <c:order val="8"/>
          <c:tx>
            <c:strRef>
              <c:f>Sheet1!$O$36</c:f>
              <c:strCache>
                <c:ptCount val="1"/>
                <c:pt idx="0">
                  <c:v>棚卸資産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Sheet1!$P$36:$Q$36</c:f>
              <c:numCache>
                <c:formatCode>General</c:formatCode>
                <c:ptCount val="2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D3-024F-A4DC-6199E01DC232}"/>
            </c:ext>
          </c:extLst>
        </c:ser>
        <c:ser>
          <c:idx val="9"/>
          <c:order val="9"/>
          <c:tx>
            <c:strRef>
              <c:f>Sheet1!$O$37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Sheet1!$P$37:$Q$37</c:f>
              <c:numCache>
                <c:formatCode>General</c:formatCode>
                <c:ptCount val="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D3-024F-A4DC-6199E01DC232}"/>
            </c:ext>
          </c:extLst>
        </c:ser>
        <c:ser>
          <c:idx val="10"/>
          <c:order val="10"/>
          <c:tx>
            <c:strRef>
              <c:f>Sheet1!$O$38</c:f>
              <c:strCache>
                <c:ptCount val="1"/>
                <c:pt idx="0">
                  <c:v>売掛金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Sheet1!$P$38:$Q$38</c:f>
              <c:numCache>
                <c:formatCode>General</c:formatCode>
                <c:ptCount val="2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D3-024F-A4DC-6199E01DC232}"/>
            </c:ext>
          </c:extLst>
        </c:ser>
        <c:ser>
          <c:idx val="11"/>
          <c:order val="11"/>
          <c:tx>
            <c:strRef>
              <c:f>Sheet1!$O$39</c:f>
              <c:strCache>
                <c:ptCount val="1"/>
                <c:pt idx="0">
                  <c:v>受取手形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Sheet1!$P$39:$Q$39</c:f>
              <c:numCache>
                <c:formatCode>General</c:formatCode>
                <c:ptCount val="2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D3-024F-A4DC-6199E01DC232}"/>
            </c:ext>
          </c:extLst>
        </c:ser>
        <c:ser>
          <c:idx val="12"/>
          <c:order val="12"/>
          <c:tx>
            <c:strRef>
              <c:f>Sheet1!$O$40</c:f>
              <c:strCache>
                <c:ptCount val="1"/>
                <c:pt idx="0">
                  <c:v>現金預金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Sheet1!$P$40:$Q$40</c:f>
              <c:numCache>
                <c:formatCode>General</c:formatCode>
                <c:ptCount val="2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D3-024F-A4DC-6199E01DC232}"/>
            </c:ext>
          </c:extLst>
        </c:ser>
        <c:ser>
          <c:idx val="13"/>
          <c:order val="13"/>
          <c:tx>
            <c:strRef>
              <c:f>Sheet1!$O$41</c:f>
              <c:strCache>
                <c:ptCount val="1"/>
                <c:pt idx="0">
                  <c:v>利益剰余金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Sheet1!$P$41:$Q$41</c:f>
              <c:numCache>
                <c:formatCode>General</c:formatCode>
                <c:ptCount val="2"/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D3-024F-A4DC-6199E01DC232}"/>
            </c:ext>
          </c:extLst>
        </c:ser>
        <c:ser>
          <c:idx val="14"/>
          <c:order val="14"/>
          <c:tx>
            <c:strRef>
              <c:f>Sheet1!$O$42</c:f>
              <c:strCache>
                <c:ptCount val="1"/>
                <c:pt idx="0">
                  <c:v>資本剰余金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Sheet1!$P$42:$Q$42</c:f>
              <c:numCache>
                <c:formatCode>General</c:formatCode>
                <c:ptCount val="2"/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D3-024F-A4DC-6199E01DC232}"/>
            </c:ext>
          </c:extLst>
        </c:ser>
        <c:ser>
          <c:idx val="15"/>
          <c:order val="15"/>
          <c:tx>
            <c:strRef>
              <c:f>Sheet1!$O$43</c:f>
              <c:strCache>
                <c:ptCount val="1"/>
                <c:pt idx="0">
                  <c:v>資本金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Sheet1!$P$43:$Q$43</c:f>
              <c:numCache>
                <c:formatCode>General</c:formatCode>
                <c:ptCount val="2"/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D3-024F-A4DC-6199E01DC232}"/>
            </c:ext>
          </c:extLst>
        </c:ser>
        <c:ser>
          <c:idx val="16"/>
          <c:order val="16"/>
          <c:tx>
            <c:strRef>
              <c:f>Sheet1!$O$44</c:f>
              <c:strCache>
                <c:ptCount val="1"/>
                <c:pt idx="0">
                  <c:v>長期借入金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Sheet1!$P$44:$Q$44</c:f>
              <c:numCache>
                <c:formatCode>General</c:formatCode>
                <c:ptCount val="2"/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D3-024F-A4DC-6199E01DC232}"/>
            </c:ext>
          </c:extLst>
        </c:ser>
        <c:ser>
          <c:idx val="17"/>
          <c:order val="17"/>
          <c:tx>
            <c:strRef>
              <c:f>Sheet1!$O$45</c:f>
              <c:strCache>
                <c:ptCount val="1"/>
                <c:pt idx="0">
                  <c:v>社債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Sheet1!$P$45:$Q$45</c:f>
              <c:numCache>
                <c:formatCode>General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D3-024F-A4DC-6199E01DC232}"/>
            </c:ext>
          </c:extLst>
        </c:ser>
        <c:ser>
          <c:idx val="18"/>
          <c:order val="18"/>
          <c:tx>
            <c:strRef>
              <c:f>Sheet1!$O$46</c:f>
              <c:strCache>
                <c:ptCount val="1"/>
                <c:pt idx="0">
                  <c:v>その他流動負債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31989501312337"/>
                      <c:h val="6.15149139196583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8D3-024F-A4DC-6199E01DC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Sheet1!$P$46:$Q$46</c:f>
              <c:numCache>
                <c:formatCode>General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D3-024F-A4DC-6199E01DC232}"/>
            </c:ext>
          </c:extLst>
        </c:ser>
        <c:ser>
          <c:idx val="19"/>
          <c:order val="19"/>
          <c:tx>
            <c:strRef>
              <c:f>Sheet1!$O$47</c:f>
              <c:strCache>
                <c:ptCount val="1"/>
                <c:pt idx="0">
                  <c:v>短期借入金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Sheet1!$P$47:$Q$47</c:f>
              <c:numCache>
                <c:formatCode>General</c:formatCode>
                <c:ptCount val="2"/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8D3-024F-A4DC-6199E01DC232}"/>
            </c:ext>
          </c:extLst>
        </c:ser>
        <c:ser>
          <c:idx val="20"/>
          <c:order val="20"/>
          <c:tx>
            <c:strRef>
              <c:f>Sheet1!$O$48</c:f>
              <c:strCache>
                <c:ptCount val="1"/>
                <c:pt idx="0">
                  <c:v>売掛金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Sheet1!$P$48:$Q$48</c:f>
              <c:numCache>
                <c:formatCode>General</c:formatCode>
                <c:ptCount val="2"/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8D3-024F-A4DC-6199E01DC232}"/>
            </c:ext>
          </c:extLst>
        </c:ser>
        <c:ser>
          <c:idx val="21"/>
          <c:order val="21"/>
          <c:tx>
            <c:strRef>
              <c:f>Sheet1!$O$49</c:f>
              <c:strCache>
                <c:ptCount val="1"/>
                <c:pt idx="0">
                  <c:v>支払手形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Sheet1!$P$27:$Q$27</c:f>
              <c:strCache>
                <c:ptCount val="2"/>
                <c:pt idx="0">
                  <c:v>資産</c:v>
                </c:pt>
                <c:pt idx="1">
                  <c:v>負債・純資産</c:v>
                </c:pt>
              </c:strCache>
            </c:strRef>
          </c:cat>
          <c:val>
            <c:numRef>
              <c:f>Sheet1!$P$49:$Q$49</c:f>
              <c:numCache>
                <c:formatCode>General</c:formatCode>
                <c:ptCount val="2"/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8D3-024F-A4DC-6199E01DC2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52399535"/>
        <c:axId val="952316991"/>
      </c:barChart>
      <c:catAx>
        <c:axId val="95239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2316991"/>
        <c:crosses val="autoZero"/>
        <c:auto val="1"/>
        <c:lblAlgn val="ctr"/>
        <c:lblOffset val="100"/>
        <c:noMultiLvlLbl val="0"/>
      </c:catAx>
      <c:valAx>
        <c:axId val="95231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23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0</xdr:colOff>
      <xdr:row>24</xdr:row>
      <xdr:rowOff>241300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F90A4C-F02C-A64C-95BA-43EEB89A9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DA6C-8D67-AD4F-993E-634AC405D305}">
  <dimension ref="B1:Q49"/>
  <sheetViews>
    <sheetView tabSelected="1" workbookViewId="0">
      <selection activeCell="L7" sqref="L7"/>
    </sheetView>
  </sheetViews>
  <sheetFormatPr baseColWidth="10" defaultRowHeight="20"/>
  <cols>
    <col min="1" max="3" width="3.7109375" style="1" customWidth="1"/>
    <col min="4" max="4" width="12.7109375" style="1" customWidth="1"/>
    <col min="5" max="7" width="6.7109375" style="1" customWidth="1"/>
    <col min="8" max="9" width="3.7109375" style="1" customWidth="1"/>
    <col min="10" max="10" width="12.7109375" style="1" customWidth="1"/>
    <col min="11" max="13" width="6.7109375" style="1" customWidth="1"/>
    <col min="14" max="14" width="3.7109375" style="1" customWidth="1"/>
    <col min="15" max="17" width="10.7109375" style="1" customWidth="1"/>
    <col min="18" max="16384" width="10.7109375" style="1"/>
  </cols>
  <sheetData>
    <row r="1" spans="2:14" ht="32">
      <c r="B1" s="16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4">
      <c r="B2" s="1" t="s">
        <v>0</v>
      </c>
    </row>
    <row r="3" spans="2:14">
      <c r="B3" s="1" t="s">
        <v>2</v>
      </c>
      <c r="M3" s="2" t="s">
        <v>37</v>
      </c>
    </row>
    <row r="4" spans="2:14">
      <c r="B4" s="3" t="s">
        <v>1</v>
      </c>
      <c r="C4" s="4"/>
      <c r="D4" s="4"/>
      <c r="E4" s="4"/>
      <c r="F4" s="4"/>
      <c r="G4" s="5"/>
      <c r="H4" s="3" t="s">
        <v>21</v>
      </c>
      <c r="I4" s="4"/>
      <c r="J4" s="4"/>
      <c r="K4" s="4"/>
      <c r="L4" s="4"/>
      <c r="M4" s="5"/>
      <c r="N4" s="10"/>
    </row>
    <row r="5" spans="2:14">
      <c r="B5" s="6" t="s">
        <v>3</v>
      </c>
      <c r="C5" s="7"/>
      <c r="D5" s="7"/>
      <c r="E5" s="7"/>
      <c r="F5" s="7"/>
      <c r="G5" s="8">
        <f>SUM(F6:F12)</f>
        <v>800</v>
      </c>
      <c r="H5" s="6" t="s">
        <v>22</v>
      </c>
      <c r="I5" s="7"/>
      <c r="J5" s="7"/>
      <c r="K5" s="7"/>
      <c r="L5" s="7"/>
      <c r="M5" s="8">
        <f>SUM(L6:L9)</f>
        <v>400</v>
      </c>
      <c r="N5" s="10"/>
    </row>
    <row r="6" spans="2:14">
      <c r="B6" s="9"/>
      <c r="C6" s="10" t="s">
        <v>42</v>
      </c>
      <c r="D6" s="10"/>
      <c r="E6" s="10"/>
      <c r="F6" s="10">
        <v>300</v>
      </c>
      <c r="G6" s="11"/>
      <c r="H6" s="9"/>
      <c r="I6" s="10" t="s">
        <v>23</v>
      </c>
      <c r="J6" s="10"/>
      <c r="K6" s="10"/>
      <c r="L6" s="10">
        <v>50</v>
      </c>
      <c r="M6" s="11"/>
      <c r="N6" s="10"/>
    </row>
    <row r="7" spans="2:14">
      <c r="B7" s="9"/>
      <c r="C7" s="10" t="s">
        <v>4</v>
      </c>
      <c r="D7" s="10"/>
      <c r="E7" s="10"/>
      <c r="F7" s="10">
        <v>30</v>
      </c>
      <c r="G7" s="11"/>
      <c r="H7" s="9"/>
      <c r="I7" s="10" t="s">
        <v>5</v>
      </c>
      <c r="J7" s="10"/>
      <c r="K7" s="10"/>
      <c r="L7" s="10">
        <v>200</v>
      </c>
      <c r="M7" s="11"/>
      <c r="N7" s="10"/>
    </row>
    <row r="8" spans="2:14">
      <c r="B8" s="9"/>
      <c r="C8" s="10" t="s">
        <v>5</v>
      </c>
      <c r="D8" s="10"/>
      <c r="E8" s="10"/>
      <c r="F8" s="10">
        <v>150</v>
      </c>
      <c r="G8" s="11"/>
      <c r="H8" s="9"/>
      <c r="I8" s="10" t="s">
        <v>24</v>
      </c>
      <c r="J8" s="10"/>
      <c r="K8" s="10"/>
      <c r="L8" s="10">
        <v>50</v>
      </c>
      <c r="M8" s="11"/>
      <c r="N8" s="10"/>
    </row>
    <row r="9" spans="2:14">
      <c r="B9" s="9"/>
      <c r="C9" s="10" t="s">
        <v>6</v>
      </c>
      <c r="D9" s="10"/>
      <c r="E9" s="10"/>
      <c r="F9" s="10">
        <v>20</v>
      </c>
      <c r="G9" s="11"/>
      <c r="H9" s="9"/>
      <c r="I9" s="10" t="s">
        <v>25</v>
      </c>
      <c r="J9" s="10"/>
      <c r="K9" s="10"/>
      <c r="L9" s="10">
        <v>100</v>
      </c>
      <c r="M9" s="11"/>
      <c r="N9" s="10"/>
    </row>
    <row r="10" spans="2:14">
      <c r="B10" s="9"/>
      <c r="C10" s="10" t="s">
        <v>7</v>
      </c>
      <c r="D10" s="10"/>
      <c r="E10" s="10"/>
      <c r="F10" s="10">
        <v>150</v>
      </c>
      <c r="G10" s="11"/>
      <c r="H10" s="9" t="s">
        <v>26</v>
      </c>
      <c r="I10" s="10"/>
      <c r="J10" s="10"/>
      <c r="K10" s="10"/>
      <c r="L10" s="10"/>
      <c r="M10" s="11">
        <f>SUM(L11:L12)</f>
        <v>450</v>
      </c>
      <c r="N10" s="10"/>
    </row>
    <row r="11" spans="2:14">
      <c r="B11" s="9"/>
      <c r="C11" s="10" t="s">
        <v>8</v>
      </c>
      <c r="D11" s="10"/>
      <c r="E11" s="10"/>
      <c r="F11" s="10">
        <v>50</v>
      </c>
      <c r="G11" s="11"/>
      <c r="H11" s="9"/>
      <c r="I11" s="10" t="s">
        <v>27</v>
      </c>
      <c r="J11" s="10"/>
      <c r="K11" s="10"/>
      <c r="L11" s="10">
        <v>100</v>
      </c>
      <c r="M11" s="11"/>
      <c r="N11" s="10"/>
    </row>
    <row r="12" spans="2:14">
      <c r="B12" s="9"/>
      <c r="C12" s="10" t="s">
        <v>9</v>
      </c>
      <c r="D12" s="10"/>
      <c r="E12" s="10"/>
      <c r="F12" s="10">
        <v>100</v>
      </c>
      <c r="G12" s="11"/>
      <c r="H12" s="12"/>
      <c r="I12" s="13" t="s">
        <v>28</v>
      </c>
      <c r="J12" s="13"/>
      <c r="K12" s="13"/>
      <c r="L12" s="13">
        <v>350</v>
      </c>
      <c r="M12" s="14"/>
      <c r="N12" s="10"/>
    </row>
    <row r="13" spans="2:14">
      <c r="B13" s="9" t="s">
        <v>10</v>
      </c>
      <c r="C13" s="10"/>
      <c r="D13" s="10"/>
      <c r="E13" s="10"/>
      <c r="F13" s="10"/>
      <c r="G13" s="11">
        <f>SUM(F14:F22)</f>
        <v>800</v>
      </c>
      <c r="H13" s="3" t="s">
        <v>34</v>
      </c>
      <c r="I13" s="4"/>
      <c r="J13" s="4"/>
      <c r="K13" s="4"/>
      <c r="L13" s="4"/>
      <c r="M13" s="5">
        <f>SUM(M5:M12)</f>
        <v>850</v>
      </c>
      <c r="N13" s="10"/>
    </row>
    <row r="14" spans="2:14">
      <c r="B14" s="9"/>
      <c r="C14" s="10" t="s">
        <v>16</v>
      </c>
      <c r="D14" s="10"/>
      <c r="E14" s="10"/>
      <c r="F14" s="10">
        <f>SUM(E15:E17)</f>
        <v>600</v>
      </c>
      <c r="G14" s="11"/>
      <c r="H14" s="3" t="s">
        <v>29</v>
      </c>
      <c r="I14" s="4"/>
      <c r="J14" s="4"/>
      <c r="K14" s="4"/>
      <c r="L14" s="4"/>
      <c r="M14" s="5"/>
      <c r="N14" s="10"/>
    </row>
    <row r="15" spans="2:14">
      <c r="B15" s="9"/>
      <c r="C15" s="10"/>
      <c r="D15" s="10" t="s">
        <v>11</v>
      </c>
      <c r="E15" s="10">
        <v>300</v>
      </c>
      <c r="F15" s="10"/>
      <c r="G15" s="11"/>
      <c r="H15" s="9" t="s">
        <v>30</v>
      </c>
      <c r="I15" s="10"/>
      <c r="J15" s="10"/>
      <c r="K15" s="10"/>
      <c r="L15" s="10"/>
      <c r="M15" s="11">
        <f>SUM(L16:L18)</f>
        <v>750</v>
      </c>
      <c r="N15" s="10"/>
    </row>
    <row r="16" spans="2:14">
      <c r="B16" s="9"/>
      <c r="C16" s="10"/>
      <c r="D16" s="10" t="s">
        <v>12</v>
      </c>
      <c r="E16" s="10">
        <v>100</v>
      </c>
      <c r="F16" s="10"/>
      <c r="G16" s="11"/>
      <c r="H16" s="9"/>
      <c r="I16" s="10" t="s">
        <v>31</v>
      </c>
      <c r="J16" s="10"/>
      <c r="K16" s="10"/>
      <c r="L16" s="10">
        <v>300</v>
      </c>
      <c r="M16" s="11"/>
      <c r="N16" s="10"/>
    </row>
    <row r="17" spans="2:17">
      <c r="B17" s="9"/>
      <c r="C17" s="10"/>
      <c r="D17" s="10" t="s">
        <v>13</v>
      </c>
      <c r="E17" s="10">
        <v>200</v>
      </c>
      <c r="F17" s="10"/>
      <c r="G17" s="11"/>
      <c r="H17" s="9"/>
      <c r="I17" s="10" t="s">
        <v>32</v>
      </c>
      <c r="J17" s="10"/>
      <c r="K17" s="10"/>
      <c r="L17" s="10">
        <v>200</v>
      </c>
      <c r="M17" s="11"/>
      <c r="N17" s="10"/>
    </row>
    <row r="18" spans="2:17">
      <c r="B18" s="9"/>
      <c r="C18" s="10" t="s">
        <v>14</v>
      </c>
      <c r="D18" s="10"/>
      <c r="E18" s="10"/>
      <c r="F18" s="10">
        <f>SUM(E19)</f>
        <v>100</v>
      </c>
      <c r="G18" s="11"/>
      <c r="H18" s="9"/>
      <c r="I18" s="10" t="s">
        <v>33</v>
      </c>
      <c r="J18" s="10"/>
      <c r="K18" s="10"/>
      <c r="L18" s="10">
        <v>250</v>
      </c>
      <c r="M18" s="11"/>
      <c r="N18" s="10"/>
    </row>
    <row r="19" spans="2:17">
      <c r="B19" s="9"/>
      <c r="C19" s="10"/>
      <c r="D19" s="10" t="s">
        <v>15</v>
      </c>
      <c r="E19" s="10">
        <v>100</v>
      </c>
      <c r="F19" s="10"/>
      <c r="G19" s="11"/>
      <c r="H19" s="9"/>
      <c r="I19" s="10"/>
      <c r="J19" s="10"/>
      <c r="K19" s="10"/>
      <c r="L19" s="10"/>
      <c r="M19" s="15"/>
      <c r="N19" s="10"/>
    </row>
    <row r="20" spans="2:17">
      <c r="B20" s="9"/>
      <c r="C20" s="10" t="s">
        <v>17</v>
      </c>
      <c r="D20" s="10"/>
      <c r="E20" s="10"/>
      <c r="F20" s="10">
        <f>SUM(E21:E22)</f>
        <v>100</v>
      </c>
      <c r="G20" s="11"/>
      <c r="H20" s="9"/>
      <c r="I20" s="10"/>
      <c r="J20" s="10"/>
      <c r="K20" s="10"/>
      <c r="L20" s="10"/>
      <c r="M20" s="11"/>
      <c r="N20" s="10"/>
    </row>
    <row r="21" spans="2:17">
      <c r="B21" s="9"/>
      <c r="C21" s="10"/>
      <c r="D21" s="10" t="s">
        <v>18</v>
      </c>
      <c r="E21" s="10">
        <v>50</v>
      </c>
      <c r="F21" s="10"/>
      <c r="G21" s="11"/>
      <c r="H21" s="12"/>
      <c r="I21" s="13"/>
      <c r="J21" s="13"/>
      <c r="K21" s="13"/>
      <c r="L21" s="13"/>
      <c r="M21" s="14"/>
      <c r="N21" s="10"/>
    </row>
    <row r="22" spans="2:17">
      <c r="B22" s="12"/>
      <c r="C22" s="13"/>
      <c r="D22" s="13" t="s">
        <v>19</v>
      </c>
      <c r="E22" s="13">
        <v>50</v>
      </c>
      <c r="F22" s="13"/>
      <c r="G22" s="14"/>
      <c r="H22" s="3" t="s">
        <v>35</v>
      </c>
      <c r="I22" s="4"/>
      <c r="J22" s="4"/>
      <c r="K22" s="4"/>
      <c r="L22" s="4"/>
      <c r="M22" s="5">
        <f>SUM(M15:M19)</f>
        <v>750</v>
      </c>
      <c r="N22" s="10"/>
    </row>
    <row r="23" spans="2:17">
      <c r="B23" s="3" t="s">
        <v>20</v>
      </c>
      <c r="C23" s="4"/>
      <c r="D23" s="4"/>
      <c r="E23" s="4"/>
      <c r="F23" s="4"/>
      <c r="G23" s="5">
        <f>SUM(G5:G22)</f>
        <v>1600</v>
      </c>
      <c r="H23" s="3" t="s">
        <v>36</v>
      </c>
      <c r="I23" s="4"/>
      <c r="J23" s="4"/>
      <c r="K23" s="4"/>
      <c r="L23" s="4"/>
      <c r="M23" s="5">
        <f>M13+M22</f>
        <v>1600</v>
      </c>
      <c r="N23" s="10"/>
    </row>
    <row r="25" spans="2:17">
      <c r="L25" s="2" t="s">
        <v>39</v>
      </c>
      <c r="M25" s="17" t="str">
        <f>IF(G23=M23,"OK","NG")</f>
        <v>OK</v>
      </c>
    </row>
    <row r="27" spans="2:17">
      <c r="N27" s="18" t="s">
        <v>43</v>
      </c>
      <c r="O27" s="18"/>
      <c r="P27" s="18" t="s">
        <v>40</v>
      </c>
      <c r="Q27" s="18" t="s">
        <v>41</v>
      </c>
    </row>
    <row r="28" spans="2:17">
      <c r="N28" s="18">
        <v>13</v>
      </c>
      <c r="O28" s="18" t="str">
        <f>$D$22</f>
        <v>長期貸付金</v>
      </c>
      <c r="P28" s="18">
        <f>$E$22</f>
        <v>50</v>
      </c>
      <c r="Q28" s="18"/>
    </row>
    <row r="29" spans="2:17">
      <c r="N29" s="18">
        <v>12</v>
      </c>
      <c r="O29" s="18" t="str">
        <f>$D$21</f>
        <v>投資有価証券</v>
      </c>
      <c r="P29" s="18">
        <f>$E$21</f>
        <v>50</v>
      </c>
      <c r="Q29" s="18"/>
    </row>
    <row r="30" spans="2:17">
      <c r="N30" s="18">
        <v>11</v>
      </c>
      <c r="O30" s="18" t="str">
        <f>$D$19</f>
        <v>特許権</v>
      </c>
      <c r="P30" s="18">
        <f>$E$19</f>
        <v>100</v>
      </c>
      <c r="Q30" s="18"/>
    </row>
    <row r="31" spans="2:17">
      <c r="N31" s="18">
        <v>10</v>
      </c>
      <c r="O31" s="18" t="str">
        <f>$D$17</f>
        <v>土地</v>
      </c>
      <c r="P31" s="18">
        <f>$E$17</f>
        <v>200</v>
      </c>
      <c r="Q31" s="18"/>
    </row>
    <row r="32" spans="2:17">
      <c r="N32" s="18">
        <v>9</v>
      </c>
      <c r="O32" s="18" t="str">
        <f>$D$16</f>
        <v>車両運搬具</v>
      </c>
      <c r="P32" s="18">
        <f>$E$16</f>
        <v>100</v>
      </c>
      <c r="Q32" s="18"/>
    </row>
    <row r="33" spans="14:17">
      <c r="N33" s="18">
        <v>8</v>
      </c>
      <c r="O33" s="18" t="str">
        <f>$D$15</f>
        <v>建物</v>
      </c>
      <c r="P33" s="18">
        <f>$E$15</f>
        <v>300</v>
      </c>
      <c r="Q33" s="18"/>
    </row>
    <row r="34" spans="14:17">
      <c r="N34" s="18">
        <v>7</v>
      </c>
      <c r="O34" s="18" t="str">
        <f>$C$12</f>
        <v>その他流動資産</v>
      </c>
      <c r="P34" s="18">
        <f>$F$12</f>
        <v>100</v>
      </c>
      <c r="Q34" s="18"/>
    </row>
    <row r="35" spans="14:17">
      <c r="N35" s="18">
        <v>6</v>
      </c>
      <c r="O35" s="18" t="str">
        <f>$C$11</f>
        <v>短期貸付金</v>
      </c>
      <c r="P35" s="18">
        <f>$F$11</f>
        <v>50</v>
      </c>
      <c r="Q35" s="18"/>
    </row>
    <row r="36" spans="14:17">
      <c r="N36" s="18">
        <v>5</v>
      </c>
      <c r="O36" s="18" t="str">
        <f>$C$10</f>
        <v>棚卸資産</v>
      </c>
      <c r="P36" s="18">
        <f>$F$10</f>
        <v>150</v>
      </c>
      <c r="Q36" s="18"/>
    </row>
    <row r="37" spans="14:17">
      <c r="N37" s="18">
        <v>4</v>
      </c>
      <c r="O37" s="18" t="str">
        <f>$C$9</f>
        <v>有価証券</v>
      </c>
      <c r="P37" s="18">
        <f>$F$9</f>
        <v>20</v>
      </c>
      <c r="Q37" s="18"/>
    </row>
    <row r="38" spans="14:17">
      <c r="N38" s="18">
        <v>3</v>
      </c>
      <c r="O38" s="18" t="str">
        <f>$C$8</f>
        <v>売掛金</v>
      </c>
      <c r="P38" s="18">
        <f>$F$8</f>
        <v>150</v>
      </c>
      <c r="Q38" s="18"/>
    </row>
    <row r="39" spans="14:17">
      <c r="N39" s="18">
        <v>2</v>
      </c>
      <c r="O39" s="18" t="str">
        <f>$C$7</f>
        <v>受取手形</v>
      </c>
      <c r="P39" s="18">
        <f>$F$7</f>
        <v>30</v>
      </c>
      <c r="Q39" s="18"/>
    </row>
    <row r="40" spans="14:17">
      <c r="N40" s="18">
        <v>1</v>
      </c>
      <c r="O40" s="18" t="str">
        <f>$C$6</f>
        <v>現金預金</v>
      </c>
      <c r="P40" s="18">
        <f>$F$6</f>
        <v>300</v>
      </c>
      <c r="Q40" s="18"/>
    </row>
    <row r="41" spans="14:17">
      <c r="N41" s="18">
        <v>22</v>
      </c>
      <c r="O41" s="18" t="str">
        <f>$I$18</f>
        <v>利益剰余金</v>
      </c>
      <c r="P41" s="18"/>
      <c r="Q41" s="18">
        <f>$L$18</f>
        <v>250</v>
      </c>
    </row>
    <row r="42" spans="14:17">
      <c r="N42" s="18">
        <v>21</v>
      </c>
      <c r="O42" s="18" t="str">
        <f>$I$17</f>
        <v>資本剰余金</v>
      </c>
      <c r="P42" s="18"/>
      <c r="Q42" s="18">
        <f>$L$17</f>
        <v>200</v>
      </c>
    </row>
    <row r="43" spans="14:17">
      <c r="N43" s="18">
        <v>20</v>
      </c>
      <c r="O43" s="18" t="str">
        <f>$I$16</f>
        <v>資本金</v>
      </c>
      <c r="P43" s="18"/>
      <c r="Q43" s="18">
        <f>$L$16</f>
        <v>300</v>
      </c>
    </row>
    <row r="44" spans="14:17">
      <c r="N44" s="18">
        <v>19</v>
      </c>
      <c r="O44" s="18" t="str">
        <f>$I$12</f>
        <v>長期借入金</v>
      </c>
      <c r="P44" s="18"/>
      <c r="Q44" s="18">
        <f>$L$12</f>
        <v>350</v>
      </c>
    </row>
    <row r="45" spans="14:17">
      <c r="N45" s="18">
        <v>18</v>
      </c>
      <c r="O45" s="18" t="str">
        <f>$I$11</f>
        <v>社債</v>
      </c>
      <c r="P45" s="18"/>
      <c r="Q45" s="18">
        <f>$L$11</f>
        <v>100</v>
      </c>
    </row>
    <row r="46" spans="14:17">
      <c r="N46" s="18">
        <v>17</v>
      </c>
      <c r="O46" s="18" t="str">
        <f>$I$9</f>
        <v>その他流動負債</v>
      </c>
      <c r="P46" s="18"/>
      <c r="Q46" s="18">
        <f>$L$9</f>
        <v>100</v>
      </c>
    </row>
    <row r="47" spans="14:17">
      <c r="N47" s="18">
        <v>16</v>
      </c>
      <c r="O47" s="18" t="str">
        <f>$I$8</f>
        <v>短期借入金</v>
      </c>
      <c r="P47" s="18"/>
      <c r="Q47" s="18">
        <f>$L$8</f>
        <v>50</v>
      </c>
    </row>
    <row r="48" spans="14:17">
      <c r="N48" s="18">
        <v>15</v>
      </c>
      <c r="O48" s="18" t="str">
        <f>$I$7</f>
        <v>売掛金</v>
      </c>
      <c r="P48" s="18"/>
      <c r="Q48" s="18">
        <f>$L$7</f>
        <v>200</v>
      </c>
    </row>
    <row r="49" spans="14:17">
      <c r="N49" s="18">
        <v>14</v>
      </c>
      <c r="O49" s="18" t="str">
        <f>$I$6</f>
        <v>支払手形</v>
      </c>
      <c r="P49" s="18"/>
      <c r="Q49" s="18">
        <f>$L$6</f>
        <v>50</v>
      </c>
    </row>
  </sheetData>
  <sortState ref="N41:Q49">
    <sortCondition descending="1" ref="N41:N49"/>
  </sortState>
  <mergeCells count="1">
    <mergeCell ref="B1:M1"/>
  </mergeCells>
  <phoneticPr fontId="1"/>
  <conditionalFormatting sqref="M25">
    <cfRule type="cellIs" dxfId="1" priority="2" operator="equal">
      <formula>"OK"</formula>
    </cfRule>
    <cfRule type="cellIs" dxfId="0" priority="1" operator="equal">
      <formula>"NG"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Daizo Furuichi</dc:creator>
  <cp:keywords/>
  <dc:description/>
  <cp:lastModifiedBy>Daizo Furuichi</cp:lastModifiedBy>
  <dcterms:created xsi:type="dcterms:W3CDTF">2019-11-20T06:57:12Z</dcterms:created>
  <dcterms:modified xsi:type="dcterms:W3CDTF">2019-11-20T08:23:31Z</dcterms:modified>
  <cp:category/>
</cp:coreProperties>
</file>